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1340" yWindow="0" windowWidth="25600" windowHeight="174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48" i="1" l="1"/>
  <c r="E56" i="1"/>
  <c r="E57" i="1"/>
  <c r="C56" i="1"/>
  <c r="C57" i="1"/>
  <c r="B56" i="1"/>
  <c r="B57" i="1"/>
  <c r="E48" i="1"/>
  <c r="E49" i="1"/>
  <c r="D49" i="1"/>
  <c r="C48" i="1"/>
  <c r="C49" i="1"/>
  <c r="B48" i="1"/>
  <c r="B49" i="1"/>
  <c r="D38" i="1"/>
  <c r="D39" i="1"/>
  <c r="C38" i="1"/>
  <c r="C39" i="1"/>
</calcChain>
</file>

<file path=xl/sharedStrings.xml><?xml version="1.0" encoding="utf-8"?>
<sst xmlns="http://schemas.openxmlformats.org/spreadsheetml/2006/main" count="74" uniqueCount="71">
  <si>
    <t>Princeton Reverb Power Supply/Bias Check Sheet</t>
  </si>
  <si>
    <t>Tubes [from rear, left to right]: GZ34, 6V6GT(brown), 6V6GT(blue), 12AX7(1), 12AX7(2), 12AT7, 7025</t>
  </si>
  <si>
    <t>Knobs: volume=1; treb,bass=5; reverb,speed,intensity=1</t>
  </si>
  <si>
    <t>Mains input voltage (Vac):</t>
  </si>
  <si>
    <t>Mains input source:</t>
  </si>
  <si>
    <t>Output transformer resistance (ohms):</t>
  </si>
  <si>
    <t>Power transformer, secondary side</t>
  </si>
  <si>
    <t>NO TUBES (Vac)</t>
  </si>
  <si>
    <t>REC TUBE ONLY (Vac)</t>
  </si>
  <si>
    <t>ALL TUBES (Vac)</t>
  </si>
  <si>
    <t>rectifier (yellow, GZ34 pin 2 to 8)</t>
  </si>
  <si>
    <t>heater (green, 7025 pins 4/5 to 9)</t>
  </si>
  <si>
    <t>1/2 high voltage (red, GZ34 pin 6 to gnd)</t>
  </si>
  <si>
    <t>1/2 high volrage (red, GZ34 pin 4 to gnd)</t>
  </si>
  <si>
    <t>6V6 Bias power supply</t>
  </si>
  <si>
    <t>NO TUBES (Vdc)</t>
  </si>
  <si>
    <t>REC TUBE ONLY (Vdc)</t>
  </si>
  <si>
    <t>ALL TUBES (Vdc)</t>
  </si>
  <si>
    <t>input to 100K resistor</t>
  </si>
  <si>
    <t>input to diode</t>
  </si>
  <si>
    <t>output of diode</t>
  </si>
  <si>
    <t>grid (pin 5) 6V6GT(brown)</t>
  </si>
  <si>
    <t>grid (pin 5) 6V6GT(blue)</t>
  </si>
  <si>
    <t>DC Power supply</t>
  </si>
  <si>
    <t>Node A</t>
  </si>
  <si>
    <t>Node B</t>
  </si>
  <si>
    <t>Node C</t>
  </si>
  <si>
    <t>Node D</t>
  </si>
  <si>
    <t>Center tap to 6V6GT(brown) plate, pin 3, while still warm</t>
  </si>
  <si>
    <t>Center tap to 6V6GT(blue) plate, pin 3, while still warm</t>
  </si>
  <si>
    <t>6V6 plate dissipation</t>
  </si>
  <si>
    <t>6V6GT(brown)</t>
  </si>
  <si>
    <t>6V6GT(blue)</t>
  </si>
  <si>
    <t>Plate voltage (pin 3, Vdc)</t>
  </si>
  <si>
    <t>Screen voltage (pin 4, Vdc)</t>
  </si>
  <si>
    <t>Grid voltage (pin 5, Vdc)</t>
  </si>
  <si>
    <t>Cathode voltage (pin 8, Vdc)</t>
  </si>
  <si>
    <t>Output xformer CT to Plate drop (Vdc)</t>
  </si>
  <si>
    <t>Plate current (amps)</t>
  </si>
  <si>
    <t>Plate dissipation (watts)</t>
  </si>
  <si>
    <t>12AX7(1)</t>
  </si>
  <si>
    <t>12AX7(2)</t>
  </si>
  <si>
    <t>12AT7</t>
  </si>
  <si>
    <t>7025(12AX7)</t>
  </si>
  <si>
    <t>9 Pin tubes plate dissipation</t>
  </si>
  <si>
    <t>T1 Plate (pin 1, Vdc)</t>
  </si>
  <si>
    <t>T1 Grid (pin 2, Vdc)</t>
  </si>
  <si>
    <t>T1 Cathode (pin 3, Vdc)</t>
  </si>
  <si>
    <t>T1 Cathode bias resistor (Ohms)</t>
  </si>
  <si>
    <t>T1 Bias resistor voltage (far end, Vdc)</t>
  </si>
  <si>
    <t>T1 Plate current (amps)</t>
  </si>
  <si>
    <t>T1 Plate dissipation (watts)</t>
  </si>
  <si>
    <t>T2 Cathode bias resistor (Ohms)</t>
  </si>
  <si>
    <t>T2 Bias resistor voltage (far end, Vdc)</t>
  </si>
  <si>
    <t>T2 Plate current (amps)</t>
  </si>
  <si>
    <t>T2 Plate dissipation (watts)</t>
  </si>
  <si>
    <t>wired to T1</t>
  </si>
  <si>
    <t>input preamp</t>
  </si>
  <si>
    <t>after volume pot</t>
  </si>
  <si>
    <t>reverb</t>
  </si>
  <si>
    <t>reverb recovery</t>
  </si>
  <si>
    <t>mixer</t>
  </si>
  <si>
    <t>vibrato lfo</t>
  </si>
  <si>
    <t>inverter</t>
  </si>
  <si>
    <t>Triode 1 (T1) circuit location</t>
  </si>
  <si>
    <t>Triode 2 (T2) circuit location</t>
  </si>
  <si>
    <t>Note: use jumper to ground vibrato RCA jack to stop lfo oscillation while taking measurements</t>
  </si>
  <si>
    <t>1:1 isolation xformer</t>
  </si>
  <si>
    <t>T2 Plate (pin 6, Vdc)</t>
  </si>
  <si>
    <t>T2 Grid (pin 7, Vdc)</t>
  </si>
  <si>
    <t>T2 Cathode (pin 8, Vdc)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</si>
</sst>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/>
    <xf numFmtId="0" fontId="0" fillId="2" borderId="0" xfId="0" applyFill="1"/>
    <xf numFmtId="0" fontId="1" fillId="0" borderId="0" xfId="0" applyFont="1"/>
    <xf numFmtId="0" fontId="0" fillId="0" borderId="0" xfId="0" applyFont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5" borderId="0" xfId="0" applyFont="1" applyFill="1"/>
    <xf numFmtId="0" fontId="0" fillId="2" borderId="0" xfId="0" applyFont="1" applyFill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57"/>
  <sheetViews>
    <sheetView tabSelected="1" topLeftCell="A39" workbookViewId="0">
      <selection activeCell="D49" sqref="D49"/>
    </sheetView>
  </sheetViews>
  <sheetFormatPr baseColWidth="10" defaultRowHeight="15" x14ac:dyDescent="0"/>
  <cols>
    <col min="1" max="1" width="32.5" customWidth="1"/>
    <col min="2" max="5" width="20.83203125" customWidth="1"/>
  </cols>
  <sheetData>
    <row r="1" spans="1:5" ht="28">
      <c r="A1" s="1" t="s">
        <v>0</v>
      </c>
    </row>
    <row r="3" spans="1:5">
      <c r="A3" t="s">
        <v>1</v>
      </c>
    </row>
    <row r="4" spans="1:5">
      <c r="A4" t="s">
        <v>2</v>
      </c>
    </row>
    <row r="5" spans="1:5">
      <c r="A5" t="s">
        <v>66</v>
      </c>
    </row>
    <row r="7" spans="1:5">
      <c r="A7" s="3" t="s">
        <v>3</v>
      </c>
      <c r="B7" s="2">
        <v>119</v>
      </c>
    </row>
    <row r="8" spans="1:5">
      <c r="A8" s="3" t="s">
        <v>4</v>
      </c>
      <c r="B8" s="8" t="s">
        <v>67</v>
      </c>
    </row>
    <row r="10" spans="1:5">
      <c r="A10" s="3" t="s">
        <v>6</v>
      </c>
      <c r="C10" s="3" t="s">
        <v>7</v>
      </c>
      <c r="D10" s="3" t="s">
        <v>8</v>
      </c>
      <c r="E10" s="3" t="s">
        <v>9</v>
      </c>
    </row>
    <row r="11" spans="1:5">
      <c r="A11" t="s">
        <v>10</v>
      </c>
      <c r="C11" s="2">
        <v>5.33</v>
      </c>
      <c r="D11" s="2">
        <v>5.14</v>
      </c>
      <c r="E11" s="2">
        <v>4.95</v>
      </c>
    </row>
    <row r="12" spans="1:5">
      <c r="A12" t="s">
        <v>11</v>
      </c>
      <c r="C12" s="2">
        <v>6.73</v>
      </c>
      <c r="D12" s="2">
        <v>6.7</v>
      </c>
      <c r="E12" s="2">
        <v>6.12</v>
      </c>
    </row>
    <row r="13" spans="1:5">
      <c r="A13" t="s">
        <v>13</v>
      </c>
      <c r="C13" s="2">
        <v>334</v>
      </c>
      <c r="D13" s="2">
        <v>332</v>
      </c>
      <c r="E13" s="2">
        <v>314</v>
      </c>
    </row>
    <row r="14" spans="1:5">
      <c r="A14" t="s">
        <v>12</v>
      </c>
      <c r="C14" s="2">
        <v>334</v>
      </c>
      <c r="D14" s="2">
        <v>332</v>
      </c>
      <c r="E14" s="2">
        <v>314</v>
      </c>
    </row>
    <row r="16" spans="1:5">
      <c r="A16" s="3" t="s">
        <v>14</v>
      </c>
      <c r="B16" s="3" t="s">
        <v>7</v>
      </c>
      <c r="C16" s="3" t="s">
        <v>15</v>
      </c>
      <c r="D16" s="3" t="s">
        <v>16</v>
      </c>
      <c r="E16" s="3" t="s">
        <v>17</v>
      </c>
    </row>
    <row r="17" spans="1:5">
      <c r="A17" t="s">
        <v>18</v>
      </c>
      <c r="B17" s="2">
        <v>334</v>
      </c>
      <c r="C17" s="2">
        <v>-1.6E-2</v>
      </c>
      <c r="D17" s="2">
        <v>-1.6E-2</v>
      </c>
      <c r="E17" s="2">
        <v>-1.7000000000000001E-2</v>
      </c>
    </row>
    <row r="18" spans="1:5">
      <c r="A18" t="s">
        <v>19</v>
      </c>
      <c r="B18" s="2">
        <v>195</v>
      </c>
      <c r="C18" s="2">
        <v>134.30000000000001</v>
      </c>
      <c r="D18" s="2">
        <v>132.19999999999999</v>
      </c>
      <c r="E18" s="2">
        <v>122.8</v>
      </c>
    </row>
    <row r="19" spans="1:5">
      <c r="A19" t="s">
        <v>20</v>
      </c>
      <c r="C19" s="2">
        <v>-29.1</v>
      </c>
      <c r="D19" s="2">
        <v>-28.8</v>
      </c>
      <c r="E19" s="2">
        <v>-27.8</v>
      </c>
    </row>
    <row r="20" spans="1:5">
      <c r="A20" t="s">
        <v>21</v>
      </c>
      <c r="C20" s="2">
        <v>-28.2</v>
      </c>
      <c r="D20" s="2">
        <v>-27.9</v>
      </c>
      <c r="E20" s="2">
        <v>-26.9</v>
      </c>
    </row>
    <row r="21" spans="1:5">
      <c r="A21" t="s">
        <v>22</v>
      </c>
      <c r="C21" s="2">
        <v>-28.2</v>
      </c>
      <c r="D21" s="2">
        <v>-27.9</v>
      </c>
      <c r="E21" s="2">
        <v>-26.9</v>
      </c>
    </row>
    <row r="23" spans="1:5">
      <c r="A23" s="3" t="s">
        <v>23</v>
      </c>
      <c r="B23" s="3"/>
      <c r="C23" s="3"/>
      <c r="D23" s="3" t="s">
        <v>16</v>
      </c>
      <c r="E23" s="3" t="s">
        <v>17</v>
      </c>
    </row>
    <row r="24" spans="1:5">
      <c r="A24" s="4" t="s">
        <v>24</v>
      </c>
      <c r="B24" s="3"/>
      <c r="C24" s="3"/>
      <c r="D24" s="10">
        <v>457</v>
      </c>
      <c r="E24" s="10">
        <v>377</v>
      </c>
    </row>
    <row r="25" spans="1:5">
      <c r="A25" s="4" t="s">
        <v>25</v>
      </c>
      <c r="B25" s="3"/>
      <c r="C25" s="3"/>
      <c r="D25" s="10">
        <v>457</v>
      </c>
      <c r="E25" s="10">
        <v>365</v>
      </c>
    </row>
    <row r="26" spans="1:5">
      <c r="A26" s="4" t="s">
        <v>26</v>
      </c>
      <c r="B26" s="3"/>
      <c r="C26" s="3"/>
      <c r="D26" s="10">
        <v>456</v>
      </c>
      <c r="E26" s="10">
        <v>298</v>
      </c>
    </row>
    <row r="27" spans="1:5">
      <c r="A27" s="4" t="s">
        <v>27</v>
      </c>
      <c r="B27" s="3"/>
      <c r="C27" s="3"/>
      <c r="D27" s="10">
        <v>455</v>
      </c>
      <c r="E27" s="10">
        <v>247</v>
      </c>
    </row>
    <row r="29" spans="1:5">
      <c r="A29" s="3" t="s">
        <v>5</v>
      </c>
      <c r="B29" s="2">
        <v>138.9</v>
      </c>
      <c r="C29" t="s">
        <v>28</v>
      </c>
    </row>
    <row r="30" spans="1:5">
      <c r="B30" s="2">
        <v>155.5</v>
      </c>
      <c r="C30" t="s">
        <v>29</v>
      </c>
    </row>
    <row r="32" spans="1:5">
      <c r="A32" s="3" t="s">
        <v>30</v>
      </c>
      <c r="C32" s="3" t="s">
        <v>31</v>
      </c>
      <c r="D32" s="3" t="s">
        <v>32</v>
      </c>
    </row>
    <row r="33" spans="1:5">
      <c r="A33" t="s">
        <v>33</v>
      </c>
      <c r="C33" s="2">
        <v>366</v>
      </c>
      <c r="D33" s="2">
        <v>365</v>
      </c>
    </row>
    <row r="34" spans="1:5">
      <c r="A34" t="s">
        <v>34</v>
      </c>
      <c r="C34" s="2">
        <v>359</v>
      </c>
      <c r="D34" s="2">
        <v>359</v>
      </c>
    </row>
    <row r="35" spans="1:5">
      <c r="A35" t="s">
        <v>35</v>
      </c>
      <c r="C35" s="2">
        <v>-26.6</v>
      </c>
      <c r="D35" s="2">
        <v>-26.7</v>
      </c>
    </row>
    <row r="36" spans="1:5">
      <c r="A36" t="s">
        <v>36</v>
      </c>
      <c r="C36" s="2">
        <v>0</v>
      </c>
      <c r="D36" s="2">
        <v>0</v>
      </c>
    </row>
    <row r="37" spans="1:5">
      <c r="A37" t="s">
        <v>37</v>
      </c>
      <c r="C37" s="2">
        <v>4.6100000000000003</v>
      </c>
      <c r="D37" s="2">
        <v>5.33</v>
      </c>
    </row>
    <row r="38" spans="1:5">
      <c r="A38" t="s">
        <v>38</v>
      </c>
      <c r="C38" s="5">
        <f>C37/B29</f>
        <v>3.318934485241181E-2</v>
      </c>
      <c r="D38" s="5">
        <f>D37/B30</f>
        <v>3.4276527331189709E-2</v>
      </c>
    </row>
    <row r="39" spans="1:5">
      <c r="A39" t="s">
        <v>39</v>
      </c>
      <c r="C39" s="5">
        <f>C33*C38</f>
        <v>12.147300215982723</v>
      </c>
      <c r="D39" s="5">
        <f>D33*D38</f>
        <v>12.510932475884244</v>
      </c>
    </row>
    <row r="41" spans="1:5">
      <c r="A41" s="3" t="s">
        <v>44</v>
      </c>
      <c r="B41" s="3" t="s">
        <v>40</v>
      </c>
      <c r="C41" s="3" t="s">
        <v>41</v>
      </c>
      <c r="D41" s="3" t="s">
        <v>42</v>
      </c>
      <c r="E41" s="3" t="s">
        <v>43</v>
      </c>
    </row>
    <row r="42" spans="1:5">
      <c r="A42" s="4" t="s">
        <v>64</v>
      </c>
      <c r="B42" s="9" t="s">
        <v>62</v>
      </c>
      <c r="C42" s="9" t="s">
        <v>60</v>
      </c>
      <c r="D42" s="9" t="s">
        <v>59</v>
      </c>
      <c r="E42" s="9" t="s">
        <v>57</v>
      </c>
    </row>
    <row r="43" spans="1:5">
      <c r="A43" t="s">
        <v>45</v>
      </c>
      <c r="B43" s="2">
        <v>215</v>
      </c>
      <c r="C43" s="2">
        <v>161</v>
      </c>
      <c r="D43" s="2">
        <v>357</v>
      </c>
      <c r="E43" s="2">
        <v>157</v>
      </c>
    </row>
    <row r="44" spans="1:5">
      <c r="A44" t="s">
        <v>46</v>
      </c>
      <c r="B44" s="2">
        <v>8.0000000000000002E-3</v>
      </c>
      <c r="C44" s="2">
        <v>0</v>
      </c>
      <c r="D44" s="2">
        <v>0.01</v>
      </c>
      <c r="E44" s="2">
        <v>0</v>
      </c>
    </row>
    <row r="45" spans="1:5">
      <c r="A45" t="s">
        <v>47</v>
      </c>
      <c r="B45" s="2">
        <v>2.11</v>
      </c>
      <c r="C45" s="2">
        <v>1.274</v>
      </c>
      <c r="D45" s="2">
        <v>6.9</v>
      </c>
      <c r="E45" s="2">
        <v>1.2649999999999999</v>
      </c>
    </row>
    <row r="46" spans="1:5">
      <c r="A46" t="s">
        <v>48</v>
      </c>
      <c r="B46" s="6">
        <v>3300</v>
      </c>
      <c r="C46" s="6">
        <v>1500</v>
      </c>
      <c r="D46" s="6">
        <v>2200</v>
      </c>
      <c r="E46" s="6">
        <v>1500</v>
      </c>
    </row>
    <row r="47" spans="1:5">
      <c r="A47" t="s">
        <v>49</v>
      </c>
      <c r="B47" s="6">
        <v>0</v>
      </c>
      <c r="C47" s="6">
        <v>0</v>
      </c>
      <c r="D47" s="6">
        <v>0</v>
      </c>
      <c r="E47" s="6">
        <v>0</v>
      </c>
    </row>
    <row r="48" spans="1:5">
      <c r="A48" t="s">
        <v>50</v>
      </c>
      <c r="B48" s="5">
        <f>(B45-B47)/B46</f>
        <v>6.3939393939393941E-4</v>
      </c>
      <c r="C48" s="5">
        <f>(C45-C47)/C46</f>
        <v>8.4933333333333334E-4</v>
      </c>
      <c r="D48" s="5">
        <f>((D45-D47)/D46)/2</f>
        <v>1.5681818181818182E-3</v>
      </c>
      <c r="E48" s="5">
        <f>(E45-E47)/E46</f>
        <v>8.433333333333333E-4</v>
      </c>
    </row>
    <row r="49" spans="1:5">
      <c r="A49" t="s">
        <v>51</v>
      </c>
      <c r="B49" s="5">
        <f>(B43-B45)*B48</f>
        <v>0.13612057575757575</v>
      </c>
      <c r="C49" s="5">
        <f>(C43-C45)*C48</f>
        <v>0.13566061600000001</v>
      </c>
      <c r="D49" s="5">
        <f>(D43-D45)*D48</f>
        <v>0.54902045454545456</v>
      </c>
      <c r="E49" s="5">
        <f>(E43-E45)*E48</f>
        <v>0.13133651666666668</v>
      </c>
    </row>
    <row r="50" spans="1:5">
      <c r="A50" t="s">
        <v>65</v>
      </c>
      <c r="B50" s="8" t="s">
        <v>63</v>
      </c>
      <c r="C50" s="8" t="s">
        <v>61</v>
      </c>
      <c r="D50" s="8" t="s">
        <v>56</v>
      </c>
      <c r="E50" s="8" t="s">
        <v>58</v>
      </c>
    </row>
    <row r="51" spans="1:5">
      <c r="A51" t="s">
        <v>68</v>
      </c>
      <c r="B51" s="2">
        <v>226</v>
      </c>
      <c r="C51" s="2">
        <v>160</v>
      </c>
      <c r="D51" s="7"/>
      <c r="E51" s="2">
        <v>164</v>
      </c>
    </row>
    <row r="52" spans="1:5">
      <c r="A52" t="s">
        <v>69</v>
      </c>
      <c r="B52" s="2">
        <v>17</v>
      </c>
      <c r="C52" s="2">
        <v>0.01</v>
      </c>
      <c r="D52" s="7"/>
      <c r="E52" s="2">
        <v>0</v>
      </c>
    </row>
    <row r="53" spans="1:5">
      <c r="A53" t="s">
        <v>70</v>
      </c>
      <c r="B53" s="2">
        <v>67.400000000000006</v>
      </c>
      <c r="C53" s="2">
        <v>1.35</v>
      </c>
      <c r="D53" s="7"/>
      <c r="E53" s="2">
        <v>1.228</v>
      </c>
    </row>
    <row r="54" spans="1:5">
      <c r="A54" t="s">
        <v>52</v>
      </c>
      <c r="B54" s="6">
        <v>1000</v>
      </c>
      <c r="C54" s="6">
        <v>1500</v>
      </c>
      <c r="D54" s="7"/>
      <c r="E54" s="6">
        <v>1500</v>
      </c>
    </row>
    <row r="55" spans="1:5">
      <c r="A55" t="s">
        <v>53</v>
      </c>
      <c r="B55" s="2">
        <v>66.3</v>
      </c>
      <c r="C55" s="2">
        <v>4.1799999999999997E-2</v>
      </c>
      <c r="D55" s="7"/>
      <c r="E55" s="6">
        <v>0</v>
      </c>
    </row>
    <row r="56" spans="1:5">
      <c r="A56" t="s">
        <v>54</v>
      </c>
      <c r="B56" s="5">
        <f>(B53-B55)/B54</f>
        <v>1.1000000000000085E-3</v>
      </c>
      <c r="C56" s="5">
        <f>(C53-C55)/C54</f>
        <v>8.7213333333333335E-4</v>
      </c>
      <c r="D56" s="7"/>
      <c r="E56" s="5">
        <f>(E53-E55)/E54</f>
        <v>8.1866666666666665E-4</v>
      </c>
    </row>
    <row r="57" spans="1:5">
      <c r="A57" t="s">
        <v>55</v>
      </c>
      <c r="B57" s="5">
        <f>(B51-B53)*B56</f>
        <v>0.17446000000000134</v>
      </c>
      <c r="C57" s="5">
        <f>(C51-C53)*C56</f>
        <v>0.13836395333333334</v>
      </c>
      <c r="D57" s="7"/>
      <c r="E57" s="5">
        <f>(E51-E53)*E56</f>
        <v>0.13325601066666665</v>
      </c>
    </row>
  </sheetData>
  <phoneticPr fontId="5" type="noConversion"/>
  <pageMargins left="0.75" right="0.75" top="1" bottom="1" header="0.5" footer="0.5"/>
  <pageSetup scale="72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 Cranor</dc:creator>
  <cp:lastModifiedBy>Chuck Cranor</cp:lastModifiedBy>
  <cp:lastPrinted>2018-12-09T21:21:23Z</cp:lastPrinted>
  <dcterms:created xsi:type="dcterms:W3CDTF">2018-12-03T20:15:56Z</dcterms:created>
  <dcterms:modified xsi:type="dcterms:W3CDTF">2018-12-09T21:39:31Z</dcterms:modified>
</cp:coreProperties>
</file>